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35" windowWidth="24915" windowHeight="12090" firstSheet="1" activeTab="1"/>
  </bookViews>
  <sheets>
    <sheet name="Dati " sheetId="3" state="hidden" r:id="rId1"/>
    <sheet name="1" sheetId="1" r:id="rId2"/>
    <sheet name="Foglio1" sheetId="4" r:id="rId3"/>
  </sheets>
  <definedNames>
    <definedName name="_xlnm.Print_Area" localSheetId="1">'1'!$A$1:$K$92</definedName>
  </definedNames>
  <calcPr calcId="145621"/>
</workbook>
</file>

<file path=xl/calcChain.xml><?xml version="1.0" encoding="utf-8"?>
<calcChain xmlns="http://schemas.openxmlformats.org/spreadsheetml/2006/main">
  <c r="B36" i="1" l="1"/>
  <c r="E36" i="1" s="1"/>
  <c r="C40" i="1" s="1"/>
  <c r="F19" i="1"/>
  <c r="D19" i="1"/>
  <c r="B19" i="1"/>
  <c r="H19" i="1"/>
  <c r="J19" i="1" s="1"/>
  <c r="C39" i="1" s="1"/>
  <c r="C42" i="1"/>
  <c r="C41" i="1" l="1"/>
  <c r="C43" i="1" s="1"/>
</calcChain>
</file>

<file path=xl/sharedStrings.xml><?xml version="1.0" encoding="utf-8"?>
<sst xmlns="http://schemas.openxmlformats.org/spreadsheetml/2006/main" count="225" uniqueCount="132">
  <si>
    <t>COMUNE DI</t>
  </si>
  <si>
    <t>Allein</t>
  </si>
  <si>
    <t>Antey-Saint-André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</si>
  <si>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</si>
  <si>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</si>
  <si>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</si>
  <si>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</si>
  <si>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</si>
  <si>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</si>
  <si>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</si>
  <si>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</si>
  <si>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</si>
  <si>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</si>
  <si>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</si>
  <si>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</si>
  <si>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</si>
  <si>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</si>
  <si>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</si>
  <si>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</si>
  <si>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</si>
  <si>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</si>
  <si>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</si>
  <si>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</si>
  <si>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</si>
  <si>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</si>
  <si>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</si>
  <si>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</si>
  <si>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</si>
  <si>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</si>
  <si>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</si>
  <si>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</si>
  <si>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</si>
  <si>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</si>
  <si>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</si>
  <si>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</si>
  <si>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</si>
  <si>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</si>
  <si>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</si>
  <si>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</si>
  <si>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</si>
  <si>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</si>
  <si>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</si>
  <si>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</si>
  <si>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</si>
  <si>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</si>
  <si>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</si>
  <si>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</si>
  <si>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</si>
  <si>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</si>
  <si>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</si>
  <si>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</si>
  <si>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</si>
  <si>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</si>
  <si>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</si>
  <si>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</si>
  <si>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</si>
  <si>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</si>
  <si>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</si>
  <si>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</si>
  <si>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</si>
  <si>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</si>
  <si>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</si>
  <si>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</si>
  <si>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</si>
  <si>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</si>
  <si>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</si>
  <si>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</si>
  <si>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</si>
  <si>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</si>
  <si>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</si>
  <si>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</si>
  <si>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</si>
  <si>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</si>
  <si>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Aosta</t>
  </si>
  <si>
    <t>Arnad</t>
  </si>
  <si>
    <t>Popolazione 31 dicembre 2021</t>
  </si>
  <si>
    <t>Valore soglia</t>
  </si>
  <si>
    <t>Comune</t>
  </si>
  <si>
    <t>Valore soglia di riferimento</t>
  </si>
  <si>
    <t xml:space="preserve">OBIETTIVO </t>
  </si>
  <si>
    <t>Il Sindaco</t>
  </si>
  <si>
    <t>Il Segretario dell'ente</t>
  </si>
  <si>
    <t>Il Responsabile del servizio finanziario</t>
  </si>
  <si>
    <t>Il Revisore dei conti</t>
  </si>
  <si>
    <t>documento firmato digitalmente</t>
  </si>
  <si>
    <t>a</t>
  </si>
  <si>
    <t>b</t>
  </si>
  <si>
    <t>c</t>
  </si>
  <si>
    <t>d</t>
  </si>
  <si>
    <t>f</t>
  </si>
  <si>
    <t>h</t>
  </si>
  <si>
    <t>ENTRATE</t>
  </si>
  <si>
    <t xml:space="preserve">SPESE   </t>
  </si>
  <si>
    <t>Totale spese
ai fini del calcolo</t>
  </si>
  <si>
    <t>________________________</t>
  </si>
  <si>
    <t>di cui:
entrate vincolate per finanziamento spese di personale PNRR</t>
  </si>
  <si>
    <t>di cui:
entrate vincolate per finanziamento spese incrementi contrattuali</t>
  </si>
  <si>
    <t>g</t>
  </si>
  <si>
    <t>k</t>
  </si>
  <si>
    <t>l</t>
  </si>
  <si>
    <t>e=a-b-c-d</t>
  </si>
  <si>
    <t>i</t>
  </si>
  <si>
    <t>j=f-g-h-i</t>
  </si>
  <si>
    <t>m</t>
  </si>
  <si>
    <t>n</t>
  </si>
  <si>
    <t>o=k-l-m-n</t>
  </si>
  <si>
    <t>p = media 
(e):(j):(o)</t>
  </si>
  <si>
    <t>q</t>
  </si>
  <si>
    <t>r = p-q</t>
  </si>
  <si>
    <t>Totale entrate correnti
ai fini del calcolo</t>
  </si>
  <si>
    <t>Spese del personale
anno____</t>
  </si>
  <si>
    <t>di cui:
spese di personale PNRR</t>
  </si>
  <si>
    <t>Spese  per lavoro flessibile
anno_____</t>
  </si>
  <si>
    <t>h = e+f+g</t>
  </si>
  <si>
    <t>Spese del personale nette
anno____</t>
  </si>
  <si>
    <t>Totale entrate correnti ai fini del calcolo (r)</t>
  </si>
  <si>
    <t>Totale spese ai fini del calcolo (h)</t>
  </si>
  <si>
    <t>NOTE DI COMPILAZIONE DEL PROSPETTO</t>
  </si>
  <si>
    <r>
      <rPr>
        <b/>
        <sz val="16"/>
        <color indexed="8"/>
        <rFont val="Times New Roman"/>
        <family val="1"/>
      </rPr>
      <t>MONITORAGGIO DEI DATI SULLA SOSTENIBILITA' FINANZIARIA DELLA SPESA SOSTENUTA DAGLI ENTI LOCALI</t>
    </r>
    <r>
      <rPr>
        <b/>
        <sz val="14"/>
        <color indexed="8"/>
        <rFont val="Times New Roman"/>
        <family val="1"/>
      </rPr>
      <t xml:space="preserve">
</t>
    </r>
    <r>
      <rPr>
        <b/>
        <sz val="14"/>
        <color indexed="8"/>
        <rFont val="Times New Roman"/>
        <family val="1"/>
      </rPr>
      <t>MODULO DI RILEVAZIONE LIMITE ASSUNZIONALE ANNO____</t>
    </r>
  </si>
  <si>
    <t>Media delle entrate correnti nette</t>
  </si>
  <si>
    <t>di cui:
rimborso da altro ente per personale comandato/convenzionato</t>
  </si>
  <si>
    <t>di cui:
rimborso  da altro ente per personale comandato/convenzionato</t>
  </si>
  <si>
    <t>Spese per rimborsi ad altro
ente per personale comandato/convenzionato
anno____</t>
  </si>
  <si>
    <t>di cui:
spese per incrementi contrattuali</t>
  </si>
  <si>
    <t>di cui:
spesa rimborsata da altro ente per personale comandato/convenzionato</t>
  </si>
  <si>
    <t>QUADRO DI SINTESI
 LIMITE ASSUNZIONALE ANNO____</t>
  </si>
  <si>
    <t>Entrate correnti 
anno____</t>
  </si>
  <si>
    <t>FCDE
stanziato nel bilancio di previsione - titolo I 
 anno ____</t>
  </si>
  <si>
    <t>Entrate correnti nette
anno____</t>
  </si>
  <si>
    <t>Entrate correnti nette 
anno____</t>
  </si>
  <si>
    <t>Rapporto tra spesa e entrata (h/r)</t>
  </si>
  <si>
    <t>Allegato alla deliberazione della Giunta regionale n. 335 in data 11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</si>
</sst>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[h]:mm:ss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rgb="FF062551"/>
      <name val="Arial"/>
      <family val="2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8FBF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8" fillId="0" borderId="1" xfId="0" applyFont="1" applyBorder="1" applyAlignment="1" applyProtection="1">
      <alignment vertical="center"/>
      <protection locked="0"/>
    </xf>
    <xf numFmtId="43" fontId="8" fillId="0" borderId="2" xfId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hidden="1"/>
    </xf>
    <xf numFmtId="4" fontId="9" fillId="0" borderId="0" xfId="0" applyNumberFormat="1" applyFont="1"/>
    <xf numFmtId="4" fontId="9" fillId="2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 applyProtection="1">
      <alignment vertical="center"/>
      <protection hidden="1"/>
    </xf>
    <xf numFmtId="43" fontId="8" fillId="0" borderId="0" xfId="0" applyNumberFormat="1" applyFont="1" applyAlignment="1" applyProtection="1">
      <alignment vertical="center"/>
      <protection hidden="1"/>
    </xf>
    <xf numFmtId="0" fontId="0" fillId="0" borderId="2" xfId="0" applyBorder="1"/>
    <xf numFmtId="0" fontId="0" fillId="0" borderId="0" xfId="0" applyFill="1"/>
    <xf numFmtId="1" fontId="3" fillId="0" borderId="2" xfId="6" applyNumberFormat="1" applyFont="1" applyFill="1" applyBorder="1"/>
    <xf numFmtId="0" fontId="0" fillId="0" borderId="2" xfId="0" applyFill="1" applyBorder="1"/>
    <xf numFmtId="0" fontId="8" fillId="0" borderId="2" xfId="0" applyFont="1" applyBorder="1" applyAlignment="1" applyProtection="1">
      <alignment vertical="center" wrapText="1"/>
      <protection hidden="1"/>
    </xf>
    <xf numFmtId="43" fontId="8" fillId="0" borderId="2" xfId="1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43" fontId="8" fillId="0" borderId="2" xfId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hidden="1"/>
    </xf>
    <xf numFmtId="43" fontId="4" fillId="0" borderId="2" xfId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hidden="1"/>
    </xf>
    <xf numFmtId="43" fontId="8" fillId="0" borderId="0" xfId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43" fontId="8" fillId="0" borderId="2" xfId="0" applyNumberFormat="1" applyFont="1" applyBorder="1" applyAlignment="1" applyProtection="1">
      <alignment vertical="center"/>
      <protection hidden="1"/>
    </xf>
    <xf numFmtId="43" fontId="8" fillId="0" borderId="0" xfId="1" applyFont="1" applyBorder="1" applyAlignment="1" applyProtection="1">
      <alignment vertical="center"/>
      <protection locked="0"/>
    </xf>
    <xf numFmtId="165" fontId="8" fillId="0" borderId="0" xfId="0" applyNumberFormat="1" applyFont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43" fontId="8" fillId="0" borderId="3" xfId="0" applyNumberFormat="1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3" fontId="8" fillId="0" borderId="2" xfId="1" applyFont="1" applyFill="1" applyBorder="1" applyAlignment="1" applyProtection="1">
      <alignment vertical="center"/>
      <protection hidden="1"/>
    </xf>
    <xf numFmtId="43" fontId="8" fillId="0" borderId="0" xfId="1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</cellXfs>
  <cellStyles count="7">
    <cellStyle name="Migliaia" xfId="1" builtinId="3"/>
    <cellStyle name="Migliaia 2" xfId="2"/>
    <cellStyle name="Normale" xfId="0" builtinId="0"/>
    <cellStyle name="Normale 2" xfId="3"/>
    <cellStyle name="Normale 2 2" xfId="4"/>
    <cellStyle name="Normale 3" xfId="5"/>
    <cellStyle name="Normale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38100</xdr:rowOff>
    </xdr:from>
    <xdr:to>
      <xdr:col>4</xdr:col>
      <xdr:colOff>685800</xdr:colOff>
      <xdr:row>91</xdr:row>
      <xdr:rowOff>123825</xdr:rowOff>
    </xdr:to>
    <xdr:sp macro="" textlink="">
      <xdr:nvSpPr>
        <xdr:cNvPr id="2" name="CasellaDiTesto 1"/>
        <xdr:cNvSpPr txBox="1"/>
      </xdr:nvSpPr>
      <xdr:spPr>
        <a:xfrm>
          <a:off x="0" y="25241250"/>
          <a:ext cx="6705600" cy="468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it-IT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Spesa del personale</a:t>
          </a:r>
        </a:p>
        <a:p>
          <a:pPr>
            <a:lnSpc>
              <a:spcPts val="1300"/>
            </a:lnSpc>
          </a:pP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indicare gli impegni di competenza relativi alla spesa complessiva per tutto il personale dipendente a tempo indeterminato e determinato, al lordo degli oneri riflessi ed al netto dell'IRAP, come rilevati nell'ultimo rendiconto della gestione approvato (rendiconto anno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____)</a:t>
          </a:r>
        </a:p>
        <a:p>
          <a:endParaRPr lang="it-IT" sz="8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r>
            <a:rPr lang="it-IT" sz="1200" i="1">
              <a:latin typeface="Times New Roman" panose="02020603050405020304" pitchFamily="18" charset="0"/>
              <a:cs typeface="Times New Roman" panose="02020603050405020304" pitchFamily="18" charset="0"/>
            </a:rPr>
            <a:t>codice</a:t>
          </a:r>
          <a:r>
            <a:rPr lang="it-IT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piano dei conti</a:t>
          </a: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U.1.01.00.00.000</a:t>
          </a:r>
        </a:p>
        <a:p>
          <a:pPr>
            <a:lnSpc>
              <a:spcPts val="1300"/>
            </a:lnSpc>
          </a:pPr>
          <a:endParaRPr lang="it-IT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r>
            <a:rPr lang="it-IT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Spesa da detrarre</a:t>
          </a:r>
          <a:r>
            <a:rPr lang="it-IT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>
            <a:lnSpc>
              <a:spcPts val="1300"/>
            </a:lnSpc>
          </a:pPr>
          <a:r>
            <a:rPr lang="it-IT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indicare</a:t>
          </a: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gli impegni di competenza riferiti alle seguenti spese come rilevate nell'ultimo rendiconto della gestione approvato (anno____):</a:t>
          </a:r>
        </a:p>
        <a:p>
          <a:pPr>
            <a:lnSpc>
              <a:spcPts val="1300"/>
            </a:lnSpc>
          </a:pP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spesa di personale finanziato da fondi PNRR;</a:t>
          </a:r>
        </a:p>
        <a:p>
          <a:pPr>
            <a:lnSpc>
              <a:spcPts val="1300"/>
            </a:lnSpc>
          </a:pP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spesa di personale riferita ai rinnovi contrattuali 2019-2021 e 2022-2024 </a:t>
          </a:r>
          <a:r>
            <a:rPr lang="it-IT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 alla corresponsione degli arretrati di competenza delle annualità precedenti all'anno di effettiva erogazione di tali emolumenti;</a:t>
          </a:r>
        </a:p>
        <a:p>
          <a:pPr>
            <a:lnSpc>
              <a:spcPts val="1300"/>
            </a:lnSpc>
          </a:pPr>
          <a:r>
            <a:rPr lang="it-IT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spesa rimborsata da altri enti per personale comandato/convenzionato.</a:t>
          </a:r>
        </a:p>
        <a:p>
          <a:pPr>
            <a:lnSpc>
              <a:spcPts val="1300"/>
            </a:lnSpc>
          </a:pPr>
          <a:endParaRPr lang="it-IT" sz="1200" u="sng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r>
            <a:rPr lang="it-IT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Spese per lavoro flessibile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indicare gli impegni di competenza relativi alla spesa complessiva per lavoro flessibile (ad esempio: contratti di sommnistrazione lavoro), </a:t>
          </a: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come rilevati nell'ultimo rendiconto della gestione approvato (rendiconto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anno____)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it-IT" sz="8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r>
            <a:rPr lang="it-IT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codice piano dei conti</a:t>
          </a:r>
          <a:r>
            <a:rPr lang="it-IT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U.1.03.02.12.000</a:t>
          </a:r>
        </a:p>
        <a:p>
          <a:pPr>
            <a:lnSpc>
              <a:spcPts val="1200"/>
            </a:lnSpc>
          </a:pPr>
          <a:endParaRPr lang="it-IT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r>
            <a:rPr lang="it-IT" sz="120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Spesa rimborsata ad altro ente per personale comandato/convenzionato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indicare gli impegni di competenza riferiti alle spese per rimborsi effettuati a favore di altri enti per spese di personale comandato/convenzionato, </a:t>
          </a: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come rilevati nell'ultimo rendiconto della gestione approvato (rendiconto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anno____)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it-IT" sz="8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codice piano dei conti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U.1.09.01.01.000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19050</xdr:colOff>
      <xdr:row>46</xdr:row>
      <xdr:rowOff>95249</xdr:rowOff>
    </xdr:from>
    <xdr:to>
      <xdr:col>4</xdr:col>
      <xdr:colOff>714374</xdr:colOff>
      <xdr:row>67</xdr:row>
      <xdr:rowOff>142874</xdr:rowOff>
    </xdr:to>
    <xdr:sp macro="" textlink="">
      <xdr:nvSpPr>
        <xdr:cNvPr id="3" name="CasellaDiTesto 2"/>
        <xdr:cNvSpPr txBox="1"/>
      </xdr:nvSpPr>
      <xdr:spPr>
        <a:xfrm>
          <a:off x="19050" y="20469224"/>
          <a:ext cx="6715124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Entrate correnti</a:t>
          </a:r>
        </a:p>
        <a:p>
          <a:r>
            <a:rPr lang="it-IT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indicare</a:t>
          </a:r>
          <a:r>
            <a:rPr lang="it-IT" sz="12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gli a</a:t>
          </a:r>
          <a:r>
            <a:rPr lang="it-IT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ccertamenti di competenza riferiti alle entrate correnti, relative agli ultimi tre rendiconti approvati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t-IT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anni__-__-__)</a:t>
          </a:r>
        </a:p>
        <a:p>
          <a:endParaRPr lang="it-IT" sz="8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it-IT" sz="1200" i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codici</a:t>
          </a:r>
          <a:r>
            <a:rPr lang="it-IT" sz="1200" i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piano dei conti</a:t>
          </a:r>
          <a:r>
            <a:rPr lang="it-IT" sz="12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E.1.00.00.00.000; 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E.2.00.00.00.000; E.3.00.00.00.000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Entrate da detrarre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indicare gli accertamenti di competenza riferiti alle seguenti entrate </a:t>
          </a: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come rilevate negli ultimi tre rendiconti approvati (anni__-__-__):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trasferimenti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vincolati per la spesa di personale finanziato da fondi PNRR;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eventuali trasferimenti vincolati per la spesa di personale riferita ai rinnovi contrattuali 2019-2021 e 2022-2024 e alla corresponsione degli arretrati di competenza delle annualità precedenti all'anno di effettiva erogazione di tali emolumenti;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rimborsi ricevuti da altri enti per spese di personale comandato/convenzionato.</a:t>
          </a:r>
          <a:endParaRPr lang="it-IT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8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codice piano dei conti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E.3.05.02.01.000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2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Fondo crediti di dubbia esigibilità (FCDE)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indicare lo stanziamento nella parte corrente del bilancio di previsione </a:t>
          </a:r>
          <a:r>
            <a:rPr lang="it-I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relativo all'ultima annualità considerata (anno____)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8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codice piano dei conti</a:t>
          </a:r>
          <a:r>
            <a:rPr lang="it-IT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U.1.10.01.03.000</a:t>
          </a:r>
          <a:endParaRPr lang="it-IT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49" workbookViewId="0">
      <selection activeCell="I31" sqref="I31"/>
    </sheetView>
  </sheetViews>
  <sheetFormatPr defaultRowHeight="15" x14ac:dyDescent="0.25"/>
  <cols>
    <col min="1" max="1" width="28.28515625" bestFit="1" customWidth="1"/>
    <col min="2" max="2" width="28.28515625" style="9" bestFit="1" customWidth="1"/>
    <col min="3" max="3" width="12.42578125" bestFit="1" customWidth="1"/>
  </cols>
  <sheetData>
    <row r="1" spans="1:3" x14ac:dyDescent="0.25">
      <c r="A1" s="8" t="s">
        <v>77</v>
      </c>
      <c r="B1" s="11" t="s">
        <v>75</v>
      </c>
      <c r="C1" s="8" t="s">
        <v>76</v>
      </c>
    </row>
    <row r="2" spans="1:3" x14ac:dyDescent="0.25">
      <c r="A2" s="8" t="s">
        <v>53</v>
      </c>
      <c r="B2" s="10">
        <v>81</v>
      </c>
      <c r="C2" s="8">
        <v>31</v>
      </c>
    </row>
    <row r="3" spans="1:3" x14ac:dyDescent="0.25">
      <c r="A3" s="8" t="s">
        <v>7</v>
      </c>
      <c r="B3" s="10">
        <v>108</v>
      </c>
      <c r="C3" s="8">
        <v>31</v>
      </c>
    </row>
    <row r="4" spans="1:3" x14ac:dyDescent="0.25">
      <c r="A4" s="8" t="s">
        <v>37</v>
      </c>
      <c r="B4" s="10">
        <v>108</v>
      </c>
      <c r="C4" s="8">
        <v>31</v>
      </c>
    </row>
    <row r="5" spans="1:3" x14ac:dyDescent="0.25">
      <c r="A5" s="8" t="s">
        <v>14</v>
      </c>
      <c r="B5" s="10">
        <v>109</v>
      </c>
      <c r="C5" s="8">
        <v>31</v>
      </c>
    </row>
    <row r="6" spans="1:3" x14ac:dyDescent="0.25">
      <c r="A6" s="8" t="s">
        <v>44</v>
      </c>
      <c r="B6" s="10">
        <v>158</v>
      </c>
      <c r="C6" s="8">
        <v>31</v>
      </c>
    </row>
    <row r="7" spans="1:3" x14ac:dyDescent="0.25">
      <c r="A7" s="8" t="s">
        <v>68</v>
      </c>
      <c r="B7" s="10">
        <v>166</v>
      </c>
      <c r="C7" s="8">
        <v>31</v>
      </c>
    </row>
    <row r="8" spans="1:3" x14ac:dyDescent="0.25">
      <c r="A8" s="8" t="s">
        <v>54</v>
      </c>
      <c r="B8" s="10">
        <v>167</v>
      </c>
      <c r="C8" s="8">
        <v>31</v>
      </c>
    </row>
    <row r="9" spans="1:3" x14ac:dyDescent="0.25">
      <c r="A9" s="8" t="s">
        <v>48</v>
      </c>
      <c r="B9" s="10">
        <v>171</v>
      </c>
      <c r="C9" s="8">
        <v>31</v>
      </c>
    </row>
    <row r="10" spans="1:3" x14ac:dyDescent="0.25">
      <c r="A10" s="8" t="s">
        <v>66</v>
      </c>
      <c r="B10" s="10">
        <v>192</v>
      </c>
      <c r="C10" s="8">
        <v>31</v>
      </c>
    </row>
    <row r="11" spans="1:3" x14ac:dyDescent="0.25">
      <c r="A11" s="8" t="s">
        <v>60</v>
      </c>
      <c r="B11" s="10">
        <v>198</v>
      </c>
      <c r="C11" s="8">
        <v>31</v>
      </c>
    </row>
    <row r="12" spans="1:3" x14ac:dyDescent="0.25">
      <c r="A12" s="8" t="s">
        <v>45</v>
      </c>
      <c r="B12" s="10">
        <v>209</v>
      </c>
      <c r="C12" s="8">
        <v>31</v>
      </c>
    </row>
    <row r="13" spans="1:3" ht="15.75" x14ac:dyDescent="0.25">
      <c r="A13" s="1" t="s">
        <v>1</v>
      </c>
      <c r="B13" s="10">
        <v>211</v>
      </c>
      <c r="C13" s="8">
        <v>31</v>
      </c>
    </row>
    <row r="14" spans="1:3" x14ac:dyDescent="0.25">
      <c r="A14" s="8" t="s">
        <v>8</v>
      </c>
      <c r="B14" s="10">
        <v>218</v>
      </c>
      <c r="C14" s="8">
        <v>31</v>
      </c>
    </row>
    <row r="15" spans="1:3" x14ac:dyDescent="0.25">
      <c r="A15" s="8" t="s">
        <v>23</v>
      </c>
      <c r="B15" s="10">
        <v>220</v>
      </c>
      <c r="C15" s="8">
        <v>31</v>
      </c>
    </row>
    <row r="16" spans="1:3" x14ac:dyDescent="0.25">
      <c r="A16" s="8" t="s">
        <v>4</v>
      </c>
      <c r="B16" s="10">
        <v>299</v>
      </c>
      <c r="C16" s="8">
        <v>31</v>
      </c>
    </row>
    <row r="17" spans="1:3" x14ac:dyDescent="0.25">
      <c r="A17" s="8" t="s">
        <v>59</v>
      </c>
      <c r="B17" s="10">
        <v>321</v>
      </c>
      <c r="C17" s="8">
        <v>31</v>
      </c>
    </row>
    <row r="18" spans="1:3" x14ac:dyDescent="0.25">
      <c r="A18" s="8" t="s">
        <v>62</v>
      </c>
      <c r="B18" s="10">
        <v>330</v>
      </c>
      <c r="C18" s="8">
        <v>31</v>
      </c>
    </row>
    <row r="19" spans="1:3" x14ac:dyDescent="0.25">
      <c r="A19" s="8" t="s">
        <v>30</v>
      </c>
      <c r="B19" s="10">
        <v>332</v>
      </c>
      <c r="C19" s="8">
        <v>31</v>
      </c>
    </row>
    <row r="20" spans="1:3" x14ac:dyDescent="0.25">
      <c r="A20" s="8" t="s">
        <v>57</v>
      </c>
      <c r="B20" s="10">
        <v>371</v>
      </c>
      <c r="C20" s="8">
        <v>31</v>
      </c>
    </row>
    <row r="21" spans="1:3" x14ac:dyDescent="0.25">
      <c r="A21" s="8" t="s">
        <v>16</v>
      </c>
      <c r="B21" s="10">
        <v>374</v>
      </c>
      <c r="C21" s="8">
        <v>31</v>
      </c>
    </row>
    <row r="22" spans="1:3" x14ac:dyDescent="0.25">
      <c r="A22" s="8" t="s">
        <v>34</v>
      </c>
      <c r="B22" s="10">
        <v>378</v>
      </c>
      <c r="C22" s="8">
        <v>31</v>
      </c>
    </row>
    <row r="23" spans="1:3" x14ac:dyDescent="0.25">
      <c r="A23" s="8" t="s">
        <v>27</v>
      </c>
      <c r="B23" s="10">
        <v>424</v>
      </c>
      <c r="C23" s="8">
        <v>31</v>
      </c>
    </row>
    <row r="24" spans="1:3" x14ac:dyDescent="0.25">
      <c r="A24" s="8" t="s">
        <v>26</v>
      </c>
      <c r="B24" s="10">
        <v>425</v>
      </c>
      <c r="C24" s="8">
        <v>31</v>
      </c>
    </row>
    <row r="25" spans="1:3" x14ac:dyDescent="0.25">
      <c r="A25" s="8" t="s">
        <v>40</v>
      </c>
      <c r="B25" s="10">
        <v>432</v>
      </c>
      <c r="C25" s="8">
        <v>31</v>
      </c>
    </row>
    <row r="26" spans="1:3" x14ac:dyDescent="0.25">
      <c r="A26" s="8" t="s">
        <v>46</v>
      </c>
      <c r="B26" s="10">
        <v>458</v>
      </c>
      <c r="C26" s="8">
        <v>31</v>
      </c>
    </row>
    <row r="27" spans="1:3" x14ac:dyDescent="0.25">
      <c r="A27" s="8" t="s">
        <v>24</v>
      </c>
      <c r="B27" s="10">
        <v>472</v>
      </c>
      <c r="C27" s="8">
        <v>31</v>
      </c>
    </row>
    <row r="28" spans="1:3" x14ac:dyDescent="0.25">
      <c r="A28" s="8" t="s">
        <v>22</v>
      </c>
      <c r="B28" s="10">
        <v>502</v>
      </c>
      <c r="C28" s="8">
        <v>31</v>
      </c>
    </row>
    <row r="29" spans="1:3" x14ac:dyDescent="0.25">
      <c r="A29" s="8" t="s">
        <v>2</v>
      </c>
      <c r="B29" s="10">
        <v>542</v>
      </c>
      <c r="C29" s="8">
        <v>31</v>
      </c>
    </row>
    <row r="30" spans="1:3" x14ac:dyDescent="0.25">
      <c r="A30" s="8" t="s">
        <v>12</v>
      </c>
      <c r="B30" s="10">
        <v>547</v>
      </c>
      <c r="C30" s="8">
        <v>31</v>
      </c>
    </row>
    <row r="31" spans="1:3" x14ac:dyDescent="0.25">
      <c r="A31" s="8" t="s">
        <v>65</v>
      </c>
      <c r="B31" s="10">
        <v>556</v>
      </c>
      <c r="C31" s="8">
        <v>31</v>
      </c>
    </row>
    <row r="32" spans="1:3" x14ac:dyDescent="0.25">
      <c r="A32" s="8" t="s">
        <v>67</v>
      </c>
      <c r="B32" s="10">
        <v>591</v>
      </c>
      <c r="C32" s="8">
        <v>31</v>
      </c>
    </row>
    <row r="33" spans="1:3" x14ac:dyDescent="0.25">
      <c r="A33" s="8" t="s">
        <v>33</v>
      </c>
      <c r="B33" s="10">
        <v>642</v>
      </c>
      <c r="C33" s="8">
        <v>31</v>
      </c>
    </row>
    <row r="34" spans="1:3" x14ac:dyDescent="0.25">
      <c r="A34" s="8" t="s">
        <v>36</v>
      </c>
      <c r="B34" s="10">
        <v>716</v>
      </c>
      <c r="C34" s="8">
        <v>31</v>
      </c>
    </row>
    <row r="35" spans="1:3" x14ac:dyDescent="0.25">
      <c r="A35" s="8" t="s">
        <v>15</v>
      </c>
      <c r="B35" s="10">
        <v>717</v>
      </c>
      <c r="C35" s="8">
        <v>31</v>
      </c>
    </row>
    <row r="36" spans="1:3" x14ac:dyDescent="0.25">
      <c r="A36" s="8" t="s">
        <v>11</v>
      </c>
      <c r="B36" s="10">
        <v>742</v>
      </c>
      <c r="C36" s="8">
        <v>31</v>
      </c>
    </row>
    <row r="37" spans="1:3" x14ac:dyDescent="0.25">
      <c r="A37" s="8" t="s">
        <v>49</v>
      </c>
      <c r="B37" s="10">
        <v>795</v>
      </c>
      <c r="C37" s="8">
        <v>31</v>
      </c>
    </row>
    <row r="38" spans="1:3" x14ac:dyDescent="0.25">
      <c r="A38" s="8" t="s">
        <v>31</v>
      </c>
      <c r="B38" s="10">
        <v>799</v>
      </c>
      <c r="C38" s="8">
        <v>31</v>
      </c>
    </row>
    <row r="39" spans="1:3" x14ac:dyDescent="0.25">
      <c r="A39" s="8" t="s">
        <v>39</v>
      </c>
      <c r="B39" s="10">
        <v>816</v>
      </c>
      <c r="C39" s="8">
        <v>31</v>
      </c>
    </row>
    <row r="40" spans="1:3" x14ac:dyDescent="0.25">
      <c r="A40" s="8" t="s">
        <v>3</v>
      </c>
      <c r="B40" s="10">
        <v>833</v>
      </c>
      <c r="C40" s="8">
        <v>31</v>
      </c>
    </row>
    <row r="41" spans="1:3" x14ac:dyDescent="0.25">
      <c r="A41" s="8" t="s">
        <v>10</v>
      </c>
      <c r="B41" s="10">
        <v>861</v>
      </c>
      <c r="C41" s="8">
        <v>31</v>
      </c>
    </row>
    <row r="42" spans="1:3" x14ac:dyDescent="0.25">
      <c r="A42" s="8" t="s">
        <v>13</v>
      </c>
      <c r="B42" s="10">
        <v>886</v>
      </c>
      <c r="C42" s="8">
        <v>31</v>
      </c>
    </row>
    <row r="43" spans="1:3" x14ac:dyDescent="0.25">
      <c r="A43" s="8" t="s">
        <v>9</v>
      </c>
      <c r="B43" s="10">
        <v>948</v>
      </c>
      <c r="C43" s="8">
        <v>31</v>
      </c>
    </row>
    <row r="44" spans="1:3" x14ac:dyDescent="0.25">
      <c r="A44" s="8" t="s">
        <v>51</v>
      </c>
      <c r="B44" s="10">
        <v>977</v>
      </c>
      <c r="C44" s="8">
        <v>31</v>
      </c>
    </row>
    <row r="45" spans="1:3" x14ac:dyDescent="0.25">
      <c r="A45" s="8" t="s">
        <v>55</v>
      </c>
      <c r="B45" s="10">
        <v>1005</v>
      </c>
      <c r="C45" s="8">
        <v>29.5</v>
      </c>
    </row>
    <row r="46" spans="1:3" x14ac:dyDescent="0.25">
      <c r="A46" s="8" t="s">
        <v>32</v>
      </c>
      <c r="B46" s="10">
        <v>1148</v>
      </c>
      <c r="C46" s="8">
        <v>29.5</v>
      </c>
    </row>
    <row r="47" spans="1:3" x14ac:dyDescent="0.25">
      <c r="A47" s="8" t="s">
        <v>74</v>
      </c>
      <c r="B47" s="10">
        <v>1249</v>
      </c>
      <c r="C47" s="8">
        <v>29.5</v>
      </c>
    </row>
    <row r="48" spans="1:3" x14ac:dyDescent="0.25">
      <c r="A48" s="8" t="s">
        <v>72</v>
      </c>
      <c r="B48" s="10">
        <v>1278</v>
      </c>
      <c r="C48" s="8">
        <v>29.5</v>
      </c>
    </row>
    <row r="49" spans="1:3" x14ac:dyDescent="0.25">
      <c r="A49" s="8" t="s">
        <v>70</v>
      </c>
      <c r="B49" s="10">
        <v>1294</v>
      </c>
      <c r="C49" s="8">
        <v>29.5</v>
      </c>
    </row>
    <row r="50" spans="1:3" x14ac:dyDescent="0.25">
      <c r="A50" s="8" t="s">
        <v>58</v>
      </c>
      <c r="B50" s="10">
        <v>1312</v>
      </c>
      <c r="C50" s="8">
        <v>29.5</v>
      </c>
    </row>
    <row r="51" spans="1:3" x14ac:dyDescent="0.25">
      <c r="A51" s="8" t="s">
        <v>19</v>
      </c>
      <c r="B51" s="10">
        <v>1315</v>
      </c>
      <c r="C51" s="8">
        <v>29.5</v>
      </c>
    </row>
    <row r="52" spans="1:3" x14ac:dyDescent="0.25">
      <c r="A52" s="8" t="s">
        <v>35</v>
      </c>
      <c r="B52" s="10">
        <v>1323</v>
      </c>
      <c r="C52" s="8">
        <v>29.5</v>
      </c>
    </row>
    <row r="53" spans="1:3" x14ac:dyDescent="0.25">
      <c r="A53" s="8" t="s">
        <v>5</v>
      </c>
      <c r="B53" s="10">
        <v>1359</v>
      </c>
      <c r="C53" s="8">
        <v>29.5</v>
      </c>
    </row>
    <row r="54" spans="1:3" x14ac:dyDescent="0.25">
      <c r="A54" s="8" t="s">
        <v>47</v>
      </c>
      <c r="B54" s="10">
        <v>1507</v>
      </c>
      <c r="C54" s="8">
        <v>29.5</v>
      </c>
    </row>
    <row r="55" spans="1:3" x14ac:dyDescent="0.25">
      <c r="A55" s="8" t="s">
        <v>28</v>
      </c>
      <c r="B55" s="10">
        <v>1699</v>
      </c>
      <c r="C55" s="8">
        <v>29.5</v>
      </c>
    </row>
    <row r="56" spans="1:3" x14ac:dyDescent="0.25">
      <c r="A56" s="8" t="s">
        <v>41</v>
      </c>
      <c r="B56" s="10">
        <v>1766</v>
      </c>
      <c r="C56" s="8">
        <v>29.5</v>
      </c>
    </row>
    <row r="57" spans="1:3" x14ac:dyDescent="0.25">
      <c r="A57" s="8" t="s">
        <v>25</v>
      </c>
      <c r="B57" s="10">
        <v>1788</v>
      </c>
      <c r="C57" s="8">
        <v>29.5</v>
      </c>
    </row>
    <row r="58" spans="1:3" x14ac:dyDescent="0.25">
      <c r="A58" s="8" t="s">
        <v>38</v>
      </c>
      <c r="B58" s="10">
        <v>2021</v>
      </c>
      <c r="C58" s="8">
        <v>27.5</v>
      </c>
    </row>
    <row r="59" spans="1:3" x14ac:dyDescent="0.25">
      <c r="A59" s="8" t="s">
        <v>42</v>
      </c>
      <c r="B59" s="10">
        <v>2058</v>
      </c>
      <c r="C59" s="8">
        <v>27.5</v>
      </c>
    </row>
    <row r="60" spans="1:3" x14ac:dyDescent="0.25">
      <c r="A60" s="8" t="s">
        <v>6</v>
      </c>
      <c r="B60" s="10">
        <v>2114</v>
      </c>
      <c r="C60" s="8">
        <v>27.5</v>
      </c>
    </row>
    <row r="61" spans="1:3" x14ac:dyDescent="0.25">
      <c r="A61" s="8" t="s">
        <v>69</v>
      </c>
      <c r="B61" s="10">
        <v>2198</v>
      </c>
      <c r="C61" s="8">
        <v>27.5</v>
      </c>
    </row>
    <row r="62" spans="1:3" x14ac:dyDescent="0.25">
      <c r="A62" s="8" t="s">
        <v>17</v>
      </c>
      <c r="B62" s="10">
        <v>2367</v>
      </c>
      <c r="C62" s="8">
        <v>27.5</v>
      </c>
    </row>
    <row r="63" spans="1:3" x14ac:dyDescent="0.25">
      <c r="A63" s="8" t="s">
        <v>21</v>
      </c>
      <c r="B63" s="10">
        <v>2389</v>
      </c>
      <c r="C63" s="8">
        <v>27.5</v>
      </c>
    </row>
    <row r="64" spans="1:3" x14ac:dyDescent="0.25">
      <c r="A64" s="8" t="s">
        <v>71</v>
      </c>
      <c r="B64" s="10">
        <v>2578</v>
      </c>
      <c r="C64" s="8">
        <v>27.5</v>
      </c>
    </row>
    <row r="65" spans="1:3" x14ac:dyDescent="0.25">
      <c r="A65" s="8" t="s">
        <v>20</v>
      </c>
      <c r="B65" s="10">
        <v>2615</v>
      </c>
      <c r="C65" s="8">
        <v>27.5</v>
      </c>
    </row>
    <row r="66" spans="1:3" x14ac:dyDescent="0.25">
      <c r="A66" s="8" t="s">
        <v>43</v>
      </c>
      <c r="B66" s="10">
        <v>2988</v>
      </c>
      <c r="C66" s="8">
        <v>27.5</v>
      </c>
    </row>
    <row r="67" spans="1:3" x14ac:dyDescent="0.25">
      <c r="A67" s="8" t="s">
        <v>61</v>
      </c>
      <c r="B67" s="10">
        <v>3240</v>
      </c>
      <c r="C67" s="8">
        <v>27.5</v>
      </c>
    </row>
    <row r="68" spans="1:3" x14ac:dyDescent="0.25">
      <c r="A68" s="8" t="s">
        <v>29</v>
      </c>
      <c r="B68" s="10">
        <v>3390</v>
      </c>
      <c r="C68" s="8">
        <v>27.5</v>
      </c>
    </row>
    <row r="69" spans="1:3" x14ac:dyDescent="0.25">
      <c r="A69" s="8" t="s">
        <v>56</v>
      </c>
      <c r="B69" s="10">
        <v>3484</v>
      </c>
      <c r="C69" s="8">
        <v>27.5</v>
      </c>
    </row>
    <row r="70" spans="1:3" x14ac:dyDescent="0.25">
      <c r="A70" s="8" t="s">
        <v>50</v>
      </c>
      <c r="B70" s="10">
        <v>3553</v>
      </c>
      <c r="C70" s="8">
        <v>27.5</v>
      </c>
    </row>
    <row r="71" spans="1:3" x14ac:dyDescent="0.25">
      <c r="A71" s="8" t="s">
        <v>52</v>
      </c>
      <c r="B71" s="10">
        <v>4089</v>
      </c>
      <c r="C71" s="8">
        <v>27.5</v>
      </c>
    </row>
    <row r="72" spans="1:3" x14ac:dyDescent="0.25">
      <c r="A72" s="8" t="s">
        <v>18</v>
      </c>
      <c r="B72" s="10">
        <v>4402</v>
      </c>
      <c r="C72" s="8">
        <v>27.5</v>
      </c>
    </row>
    <row r="73" spans="1:3" x14ac:dyDescent="0.25">
      <c r="A73" s="8" t="s">
        <v>63</v>
      </c>
      <c r="B73" s="10">
        <v>4451</v>
      </c>
      <c r="C73" s="8">
        <v>27.5</v>
      </c>
    </row>
    <row r="74" spans="1:3" x14ac:dyDescent="0.25">
      <c r="A74" s="8" t="s">
        <v>64</v>
      </c>
      <c r="B74" s="10">
        <v>4755</v>
      </c>
      <c r="C74" s="8">
        <v>27.5</v>
      </c>
    </row>
    <row r="75" spans="1:3" x14ac:dyDescent="0.25">
      <c r="A75" s="8" t="s">
        <v>73</v>
      </c>
      <c r="B75" s="10">
        <v>33223</v>
      </c>
      <c r="C75" s="8">
        <v>25</v>
      </c>
    </row>
  </sheetData>
  <dataValidations count="1">
    <dataValidation type="list" allowBlank="1" showInputMessage="1" showErrorMessage="1" prompt="scegliere l'ente dall'elenco" sqref="A13">
      <formula1>$M$4:$M$75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zoomScaleNormal="100" workbookViewId="0">
      <selection activeCell="D7" sqref="D7"/>
    </sheetView>
  </sheetViews>
  <sheetFormatPr defaultRowHeight="15.75" x14ac:dyDescent="0.25"/>
  <cols>
    <col min="1" max="1" width="18.42578125" style="3" customWidth="1"/>
    <col min="2" max="2" width="26" style="3" customWidth="1"/>
    <col min="3" max="3" width="18.42578125" style="3" customWidth="1"/>
    <col min="4" max="4" width="27.42578125" style="3" customWidth="1"/>
    <col min="5" max="5" width="18.42578125" style="3" customWidth="1"/>
    <col min="6" max="6" width="26" style="3" customWidth="1"/>
    <col min="7" max="7" width="4.85546875" style="3" customWidth="1"/>
    <col min="8" max="8" width="22.42578125" style="3" customWidth="1"/>
    <col min="9" max="9" width="22" style="3" customWidth="1"/>
    <col min="10" max="10" width="18.42578125" style="3" customWidth="1"/>
    <col min="11" max="11" width="9.140625" style="3" customWidth="1"/>
    <col min="12" max="14" width="9.140625" style="3"/>
    <col min="15" max="15" width="0" style="3" hidden="1" customWidth="1"/>
    <col min="16" max="17" width="13.140625" style="3" bestFit="1" customWidth="1"/>
    <col min="18" max="18" width="11.85546875" style="3" bestFit="1" customWidth="1"/>
    <col min="19" max="16384" width="9.140625" style="3"/>
  </cols>
  <sheetData>
    <row r="1" spans="1:17" ht="38.25" customHeight="1" x14ac:dyDescent="0.25">
      <c r="A1" s="3" t="s">
        <v>131</v>
      </c>
    </row>
    <row r="2" spans="1:17" ht="63" customHeight="1" x14ac:dyDescent="0.25">
      <c r="A2" s="52" t="s">
        <v>118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7" ht="18.75" x14ac:dyDescent="0.25">
      <c r="A3" s="19"/>
      <c r="B3" s="20"/>
      <c r="C3" s="20"/>
      <c r="D3" s="20"/>
      <c r="E3" s="20"/>
      <c r="F3" s="20"/>
      <c r="G3" s="39"/>
      <c r="H3" s="20"/>
      <c r="I3" s="20"/>
      <c r="J3" s="20"/>
    </row>
    <row r="4" spans="1:17" ht="18.75" x14ac:dyDescent="0.25">
      <c r="A4" s="19"/>
      <c r="B4" s="20"/>
      <c r="C4" s="20"/>
      <c r="D4" s="20"/>
      <c r="E4" s="20"/>
      <c r="F4" s="20"/>
      <c r="G4" s="45"/>
      <c r="H4" s="20"/>
      <c r="I4" s="20"/>
      <c r="J4" s="20"/>
    </row>
    <row r="5" spans="1:17" ht="45.75" customHeight="1" x14ac:dyDescent="0.25">
      <c r="A5" s="26" t="s">
        <v>0</v>
      </c>
      <c r="B5" s="27" t="s">
        <v>1</v>
      </c>
      <c r="C5" s="20"/>
      <c r="D5" s="20"/>
      <c r="E5" s="20"/>
      <c r="F5" s="20"/>
      <c r="G5" s="45"/>
      <c r="H5" s="20"/>
      <c r="I5" s="20"/>
      <c r="J5" s="20"/>
    </row>
    <row r="6" spans="1:17" ht="30" customHeight="1" x14ac:dyDescent="0.25">
      <c r="A6" s="48" t="s">
        <v>91</v>
      </c>
      <c r="B6" s="49"/>
      <c r="C6" s="49"/>
      <c r="D6" s="49"/>
      <c r="E6" s="49"/>
      <c r="F6" s="49"/>
      <c r="G6" s="50"/>
      <c r="H6" s="50"/>
      <c r="I6" s="50"/>
      <c r="J6" s="50"/>
    </row>
    <row r="7" spans="1:17" s="24" customFormat="1" ht="76.5" customHeight="1" x14ac:dyDescent="0.25">
      <c r="A7" s="22" t="s">
        <v>126</v>
      </c>
      <c r="B7" s="23" t="s">
        <v>95</v>
      </c>
      <c r="C7" s="22" t="s">
        <v>126</v>
      </c>
      <c r="D7" s="23" t="s">
        <v>95</v>
      </c>
      <c r="E7" s="22" t="s">
        <v>126</v>
      </c>
      <c r="F7" s="23" t="s">
        <v>95</v>
      </c>
      <c r="G7" s="40"/>
      <c r="H7" s="37"/>
      <c r="I7" s="37"/>
      <c r="J7" s="37"/>
    </row>
    <row r="8" spans="1:17" s="25" customFormat="1" x14ac:dyDescent="0.25">
      <c r="A8" s="32" t="s">
        <v>85</v>
      </c>
      <c r="B8" s="32" t="s">
        <v>86</v>
      </c>
      <c r="C8" s="32" t="s">
        <v>89</v>
      </c>
      <c r="D8" s="32" t="s">
        <v>97</v>
      </c>
      <c r="E8" s="32" t="s">
        <v>98</v>
      </c>
      <c r="F8" s="32" t="s">
        <v>99</v>
      </c>
      <c r="G8" s="41"/>
      <c r="H8" s="38"/>
      <c r="I8" s="38"/>
      <c r="J8" s="38"/>
    </row>
    <row r="9" spans="1:17" ht="33.75" customHeight="1" x14ac:dyDescent="0.25">
      <c r="A9" s="2"/>
      <c r="B9" s="2"/>
      <c r="C9" s="2"/>
      <c r="D9" s="2"/>
      <c r="E9" s="2"/>
      <c r="F9" s="2"/>
      <c r="G9" s="47"/>
      <c r="H9" s="28"/>
      <c r="I9" s="28"/>
      <c r="J9" s="28"/>
    </row>
    <row r="10" spans="1:17" ht="63" x14ac:dyDescent="0.25">
      <c r="B10" s="23" t="s">
        <v>96</v>
      </c>
      <c r="D10" s="23" t="s">
        <v>96</v>
      </c>
      <c r="F10" s="23" t="s">
        <v>96</v>
      </c>
      <c r="G10" s="40"/>
      <c r="P10" s="33"/>
      <c r="Q10" s="33"/>
    </row>
    <row r="11" spans="1:17" ht="25.5" customHeight="1" x14ac:dyDescent="0.25">
      <c r="B11" s="32" t="s">
        <v>87</v>
      </c>
      <c r="D11" s="32" t="s">
        <v>90</v>
      </c>
      <c r="F11" s="32" t="s">
        <v>103</v>
      </c>
      <c r="G11" s="41"/>
      <c r="H11" s="7"/>
      <c r="P11" s="33"/>
      <c r="Q11" s="33"/>
    </row>
    <row r="12" spans="1:17" ht="33.75" customHeight="1" x14ac:dyDescent="0.25">
      <c r="B12" s="2"/>
      <c r="D12" s="2"/>
      <c r="F12" s="2"/>
      <c r="G12" s="47"/>
      <c r="P12" s="33"/>
      <c r="Q12" s="33"/>
    </row>
    <row r="13" spans="1:17" ht="78.75" x14ac:dyDescent="0.25">
      <c r="B13" s="23" t="s">
        <v>120</v>
      </c>
      <c r="D13" s="23" t="s">
        <v>120</v>
      </c>
      <c r="F13" s="23" t="s">
        <v>121</v>
      </c>
      <c r="G13" s="40"/>
      <c r="P13" s="33"/>
      <c r="Q13" s="33"/>
    </row>
    <row r="14" spans="1:17" ht="25.5" customHeight="1" x14ac:dyDescent="0.25">
      <c r="B14" s="32" t="s">
        <v>88</v>
      </c>
      <c r="D14" s="32" t="s">
        <v>101</v>
      </c>
      <c r="F14" s="32" t="s">
        <v>104</v>
      </c>
      <c r="G14" s="41"/>
      <c r="O14" s="3" t="s">
        <v>1</v>
      </c>
      <c r="P14" s="33"/>
      <c r="Q14" s="33"/>
    </row>
    <row r="15" spans="1:17" ht="33.75" customHeight="1" x14ac:dyDescent="0.25">
      <c r="B15" s="2"/>
      <c r="D15" s="2"/>
      <c r="F15" s="2"/>
      <c r="G15" s="47"/>
      <c r="O15" s="3" t="s">
        <v>2</v>
      </c>
      <c r="P15" s="33"/>
      <c r="Q15" s="33"/>
    </row>
    <row r="16" spans="1:17" s="28" customFormat="1" ht="33.75" customHeight="1" x14ac:dyDescent="0.25">
      <c r="B16" s="35"/>
      <c r="D16" s="35"/>
      <c r="F16" s="35"/>
      <c r="G16" s="47"/>
      <c r="O16" s="3" t="s">
        <v>73</v>
      </c>
      <c r="P16" s="36"/>
      <c r="Q16" s="36"/>
    </row>
    <row r="17" spans="1:17" ht="67.5" customHeight="1" x14ac:dyDescent="0.25">
      <c r="B17" s="22" t="s">
        <v>128</v>
      </c>
      <c r="D17" s="22" t="s">
        <v>129</v>
      </c>
      <c r="F17" s="22" t="s">
        <v>129</v>
      </c>
      <c r="G17" s="42"/>
      <c r="H17" s="22" t="s">
        <v>119</v>
      </c>
      <c r="I17" s="22" t="s">
        <v>127</v>
      </c>
      <c r="J17" s="22" t="s">
        <v>109</v>
      </c>
      <c r="O17" s="3" t="s">
        <v>74</v>
      </c>
      <c r="P17" s="33"/>
      <c r="Q17" s="33"/>
    </row>
    <row r="18" spans="1:17" ht="25.5" x14ac:dyDescent="0.25">
      <c r="B18" s="32" t="s">
        <v>100</v>
      </c>
      <c r="D18" s="32" t="s">
        <v>102</v>
      </c>
      <c r="F18" s="32" t="s">
        <v>105</v>
      </c>
      <c r="G18" s="43"/>
      <c r="H18" s="32" t="s">
        <v>106</v>
      </c>
      <c r="I18" s="32" t="s">
        <v>107</v>
      </c>
      <c r="J18" s="32" t="s">
        <v>108</v>
      </c>
      <c r="O18" s="3" t="s">
        <v>3</v>
      </c>
      <c r="P18" s="33"/>
      <c r="Q18" s="33"/>
    </row>
    <row r="19" spans="1:17" x14ac:dyDescent="0.25">
      <c r="B19" s="34">
        <f>A9-B9-B12-B15</f>
        <v>0</v>
      </c>
      <c r="D19" s="34">
        <f>C9-D9-D12-D15</f>
        <v>0</v>
      </c>
      <c r="F19" s="34">
        <f>E9-F9-F12-F15</f>
        <v>0</v>
      </c>
      <c r="G19" s="44"/>
      <c r="H19" s="46">
        <f>AVERAGE(B19,D19,F19)</f>
        <v>0</v>
      </c>
      <c r="I19" s="16"/>
      <c r="J19" s="46">
        <f>H19-I19</f>
        <v>0</v>
      </c>
      <c r="O19" s="3" t="s">
        <v>4</v>
      </c>
    </row>
    <row r="20" spans="1:17" x14ac:dyDescent="0.25">
      <c r="O20" s="3" t="s">
        <v>5</v>
      </c>
    </row>
    <row r="21" spans="1:17" x14ac:dyDescent="0.25">
      <c r="O21" s="3" t="s">
        <v>6</v>
      </c>
    </row>
    <row r="22" spans="1:17" x14ac:dyDescent="0.25">
      <c r="O22" s="3" t="s">
        <v>7</v>
      </c>
    </row>
    <row r="23" spans="1:17" ht="30" customHeight="1" x14ac:dyDescent="0.25">
      <c r="A23" s="48" t="s">
        <v>92</v>
      </c>
      <c r="B23" s="48"/>
      <c r="C23" s="51"/>
      <c r="D23" s="51"/>
      <c r="E23" s="51"/>
      <c r="F23" s="30"/>
      <c r="G23" s="30"/>
      <c r="H23" s="30"/>
      <c r="I23" s="30"/>
      <c r="J23" s="30"/>
      <c r="O23" s="3" t="s">
        <v>8</v>
      </c>
    </row>
    <row r="24" spans="1:17" ht="65.25" customHeight="1" x14ac:dyDescent="0.25">
      <c r="A24" s="22" t="s">
        <v>110</v>
      </c>
      <c r="B24" s="23" t="s">
        <v>111</v>
      </c>
      <c r="C24" s="28"/>
      <c r="D24" s="28"/>
      <c r="E24" s="28"/>
      <c r="F24" s="28"/>
      <c r="G24" s="28"/>
      <c r="H24" s="28"/>
      <c r="I24" s="28"/>
      <c r="J24" s="28"/>
      <c r="O24" s="3" t="s">
        <v>9</v>
      </c>
    </row>
    <row r="25" spans="1:17" x14ac:dyDescent="0.25">
      <c r="A25" s="32" t="s">
        <v>85</v>
      </c>
      <c r="B25" s="32" t="s">
        <v>86</v>
      </c>
      <c r="C25" s="28"/>
      <c r="D25" s="28"/>
      <c r="E25" s="28"/>
      <c r="F25" s="28"/>
      <c r="G25" s="28"/>
      <c r="H25" s="28"/>
      <c r="I25" s="28"/>
      <c r="J25" s="28"/>
      <c r="O25" s="3" t="s">
        <v>10</v>
      </c>
    </row>
    <row r="26" spans="1:17" ht="33.75" customHeight="1" x14ac:dyDescent="0.25">
      <c r="A26" s="2"/>
      <c r="B26" s="2"/>
      <c r="C26" s="28"/>
      <c r="D26" s="28"/>
      <c r="E26" s="28"/>
      <c r="F26" s="35"/>
      <c r="G26" s="47"/>
      <c r="H26" s="29"/>
      <c r="I26" s="29"/>
      <c r="J26" s="29"/>
      <c r="O26" s="3" t="s">
        <v>11</v>
      </c>
    </row>
    <row r="27" spans="1:17" ht="47.25" x14ac:dyDescent="0.25">
      <c r="B27" s="23" t="s">
        <v>123</v>
      </c>
      <c r="O27" s="3" t="s">
        <v>12</v>
      </c>
    </row>
    <row r="28" spans="1:17" x14ac:dyDescent="0.25">
      <c r="B28" s="32" t="s">
        <v>87</v>
      </c>
      <c r="O28" s="3" t="s">
        <v>13</v>
      </c>
    </row>
    <row r="29" spans="1:17" ht="33.75" customHeight="1" x14ac:dyDescent="0.25">
      <c r="B29" s="2"/>
      <c r="O29" s="3" t="s">
        <v>14</v>
      </c>
    </row>
    <row r="30" spans="1:17" ht="78.75" x14ac:dyDescent="0.25">
      <c r="B30" s="23" t="s">
        <v>124</v>
      </c>
      <c r="O30" s="3" t="s">
        <v>15</v>
      </c>
    </row>
    <row r="31" spans="1:17" x14ac:dyDescent="0.25">
      <c r="B31" s="32" t="s">
        <v>88</v>
      </c>
      <c r="O31" s="3" t="s">
        <v>16</v>
      </c>
    </row>
    <row r="32" spans="1:17" ht="33.75" customHeight="1" x14ac:dyDescent="0.25">
      <c r="B32" s="2"/>
      <c r="O32" s="3" t="s">
        <v>17</v>
      </c>
    </row>
    <row r="33" spans="1:15" ht="24.75" customHeight="1" x14ac:dyDescent="0.25">
      <c r="O33" s="3" t="s">
        <v>18</v>
      </c>
    </row>
    <row r="34" spans="1:15" ht="72.75" customHeight="1" x14ac:dyDescent="0.25">
      <c r="B34" s="22" t="s">
        <v>114</v>
      </c>
      <c r="C34" s="22" t="s">
        <v>112</v>
      </c>
      <c r="D34" s="22" t="s">
        <v>122</v>
      </c>
      <c r="E34" s="22" t="s">
        <v>93</v>
      </c>
      <c r="O34" s="3" t="s">
        <v>19</v>
      </c>
    </row>
    <row r="35" spans="1:15" x14ac:dyDescent="0.25">
      <c r="B35" s="32" t="s">
        <v>100</v>
      </c>
      <c r="C35" s="32" t="s">
        <v>89</v>
      </c>
      <c r="D35" s="32" t="s">
        <v>97</v>
      </c>
      <c r="E35" s="32" t="s">
        <v>113</v>
      </c>
      <c r="O35" s="3" t="s">
        <v>20</v>
      </c>
    </row>
    <row r="36" spans="1:15" x14ac:dyDescent="0.25">
      <c r="B36" s="13">
        <f>A26-B26-B29-B32</f>
        <v>0</v>
      </c>
      <c r="C36" s="2"/>
      <c r="D36" s="2"/>
      <c r="E36" s="13">
        <f>B36+C36+D36</f>
        <v>0</v>
      </c>
      <c r="O36" s="3" t="s">
        <v>21</v>
      </c>
    </row>
    <row r="37" spans="1:15" x14ac:dyDescent="0.25">
      <c r="O37" s="3" t="s">
        <v>22</v>
      </c>
    </row>
    <row r="38" spans="1:15" ht="60.75" customHeight="1" x14ac:dyDescent="0.25">
      <c r="B38" s="52" t="s">
        <v>125</v>
      </c>
      <c r="C38" s="52"/>
      <c r="O38" s="3" t="s">
        <v>23</v>
      </c>
    </row>
    <row r="39" spans="1:15" ht="33.75" customHeight="1" x14ac:dyDescent="0.25">
      <c r="B39" s="12" t="s">
        <v>115</v>
      </c>
      <c r="C39" s="13">
        <f>J19</f>
        <v>0</v>
      </c>
      <c r="F39" s="3" t="s">
        <v>80</v>
      </c>
      <c r="I39" s="3" t="s">
        <v>94</v>
      </c>
      <c r="O39" s="3" t="s">
        <v>24</v>
      </c>
    </row>
    <row r="40" spans="1:15" ht="33.75" customHeight="1" x14ac:dyDescent="0.25">
      <c r="B40" s="12" t="s">
        <v>116</v>
      </c>
      <c r="C40" s="13">
        <f>E36</f>
        <v>0</v>
      </c>
      <c r="F40" s="3" t="s">
        <v>81</v>
      </c>
      <c r="I40" s="3" t="s">
        <v>94</v>
      </c>
      <c r="O40" s="3" t="s">
        <v>25</v>
      </c>
    </row>
    <row r="41" spans="1:15" ht="48.75" customHeight="1" x14ac:dyDescent="0.25">
      <c r="B41" s="14" t="s">
        <v>130</v>
      </c>
      <c r="C41" s="18" t="e">
        <f>C40/C39*100</f>
        <v>#DIV/0!</v>
      </c>
      <c r="F41" s="3" t="s">
        <v>82</v>
      </c>
      <c r="I41" s="3" t="s">
        <v>94</v>
      </c>
      <c r="O41" s="3" t="s">
        <v>26</v>
      </c>
    </row>
    <row r="42" spans="1:15" ht="33.75" customHeight="1" x14ac:dyDescent="0.25">
      <c r="B42" s="14" t="s">
        <v>78</v>
      </c>
      <c r="C42" s="18">
        <f>VLOOKUP(B5,'Dati '!A2:C75,3,)</f>
        <v>31</v>
      </c>
      <c r="F42" s="3" t="s">
        <v>83</v>
      </c>
      <c r="I42" s="3" t="s">
        <v>94</v>
      </c>
      <c r="O42" s="3" t="s">
        <v>27</v>
      </c>
    </row>
    <row r="43" spans="1:15" ht="33.75" customHeight="1" x14ac:dyDescent="0.25">
      <c r="B43" s="15" t="s">
        <v>79</v>
      </c>
      <c r="C43" s="31" t="e">
        <f>IF(C42-C41&gt;0,"RISPETTATO","NON RISPETTATO")</f>
        <v>#DIV/0!</v>
      </c>
      <c r="F43" s="17" t="s">
        <v>84</v>
      </c>
      <c r="G43" s="17"/>
      <c r="O43" s="3" t="s">
        <v>28</v>
      </c>
    </row>
    <row r="44" spans="1:15" ht="35.25" customHeight="1" x14ac:dyDescent="0.25">
      <c r="F44" s="21"/>
      <c r="G44" s="21"/>
      <c r="H44" s="21"/>
      <c r="J44" s="17"/>
      <c r="O44" s="3" t="s">
        <v>29</v>
      </c>
    </row>
    <row r="45" spans="1:15" x14ac:dyDescent="0.25">
      <c r="O45" s="3" t="s">
        <v>30</v>
      </c>
    </row>
    <row r="46" spans="1:15" ht="18.75" x14ac:dyDescent="0.25">
      <c r="A46" s="53" t="s">
        <v>117</v>
      </c>
      <c r="B46" s="53"/>
      <c r="C46" s="53"/>
      <c r="D46" s="53"/>
      <c r="E46" s="53"/>
      <c r="F46" s="53"/>
      <c r="G46" s="53"/>
      <c r="H46" s="53"/>
      <c r="I46" s="53"/>
      <c r="J46" s="53"/>
      <c r="O46" s="3" t="s">
        <v>31</v>
      </c>
    </row>
    <row r="47" spans="1:15" ht="39" customHeight="1" x14ac:dyDescent="0.25">
      <c r="O47" s="3" t="s">
        <v>32</v>
      </c>
    </row>
    <row r="48" spans="1:15" x14ac:dyDescent="0.25">
      <c r="O48" s="3" t="s">
        <v>33</v>
      </c>
    </row>
    <row r="49" spans="1:15" x14ac:dyDescent="0.25">
      <c r="O49" s="3" t="s">
        <v>34</v>
      </c>
    </row>
    <row r="50" spans="1:15" x14ac:dyDescent="0.25">
      <c r="O50" s="3" t="s">
        <v>35</v>
      </c>
    </row>
    <row r="51" spans="1:15" x14ac:dyDescent="0.25">
      <c r="O51" s="3" t="s">
        <v>36</v>
      </c>
    </row>
    <row r="52" spans="1:15" x14ac:dyDescent="0.25">
      <c r="O52" s="3" t="s">
        <v>37</v>
      </c>
    </row>
    <row r="53" spans="1:15" x14ac:dyDescent="0.25">
      <c r="O53" s="3" t="s">
        <v>38</v>
      </c>
    </row>
    <row r="54" spans="1:15" x14ac:dyDescent="0.25">
      <c r="O54" s="3" t="s">
        <v>39</v>
      </c>
    </row>
    <row r="55" spans="1:15" x14ac:dyDescent="0.25">
      <c r="O55" s="3" t="s">
        <v>40</v>
      </c>
    </row>
    <row r="56" spans="1:15" x14ac:dyDescent="0.25">
      <c r="O56" s="3" t="s">
        <v>41</v>
      </c>
    </row>
    <row r="57" spans="1:15" x14ac:dyDescent="0.25">
      <c r="O57" s="3" t="s">
        <v>42</v>
      </c>
    </row>
    <row r="58" spans="1:15" x14ac:dyDescent="0.2">
      <c r="A58" s="4"/>
      <c r="B58" s="4"/>
      <c r="C58" s="4"/>
      <c r="D58" s="4"/>
      <c r="E58" s="4"/>
      <c r="F58" s="4"/>
      <c r="G58" s="4"/>
      <c r="H58" s="4"/>
      <c r="O58" s="3" t="s">
        <v>43</v>
      </c>
    </row>
    <row r="59" spans="1:15" x14ac:dyDescent="0.2">
      <c r="A59" s="4"/>
      <c r="B59" s="4"/>
      <c r="C59" s="4"/>
      <c r="D59" s="4"/>
      <c r="E59" s="4"/>
      <c r="F59" s="4"/>
      <c r="G59" s="4"/>
      <c r="H59" s="4"/>
      <c r="O59" s="3" t="s">
        <v>44</v>
      </c>
    </row>
    <row r="60" spans="1:15" x14ac:dyDescent="0.2">
      <c r="A60" s="4"/>
      <c r="B60" s="4"/>
      <c r="C60" s="5"/>
      <c r="D60" s="5"/>
      <c r="E60" s="4"/>
      <c r="F60" s="4"/>
      <c r="G60" s="4"/>
      <c r="H60" s="4"/>
      <c r="O60" s="3" t="s">
        <v>45</v>
      </c>
    </row>
    <row r="61" spans="1:15" x14ac:dyDescent="0.25">
      <c r="A61" s="6"/>
      <c r="B61" s="6"/>
      <c r="C61" s="6"/>
      <c r="D61" s="6"/>
      <c r="E61" s="6"/>
      <c r="F61" s="6"/>
      <c r="G61" s="6"/>
      <c r="H61" s="6"/>
      <c r="O61" s="3" t="s">
        <v>46</v>
      </c>
    </row>
    <row r="62" spans="1:15" x14ac:dyDescent="0.25">
      <c r="O62" s="3" t="s">
        <v>47</v>
      </c>
    </row>
    <row r="63" spans="1:15" x14ac:dyDescent="0.25">
      <c r="O63" s="3" t="s">
        <v>48</v>
      </c>
    </row>
    <row r="64" spans="1:15" x14ac:dyDescent="0.25">
      <c r="O64" s="3" t="s">
        <v>49</v>
      </c>
    </row>
    <row r="65" spans="15:15" x14ac:dyDescent="0.25">
      <c r="O65" s="3" t="s">
        <v>50</v>
      </c>
    </row>
    <row r="66" spans="15:15" x14ac:dyDescent="0.25">
      <c r="O66" s="3" t="s">
        <v>51</v>
      </c>
    </row>
    <row r="67" spans="15:15" x14ac:dyDescent="0.25">
      <c r="O67" s="3" t="s">
        <v>52</v>
      </c>
    </row>
    <row r="68" spans="15:15" ht="26.25" customHeight="1" x14ac:dyDescent="0.25">
      <c r="O68" s="3" t="s">
        <v>53</v>
      </c>
    </row>
    <row r="69" spans="15:15" x14ac:dyDescent="0.25">
      <c r="O69" s="3" t="s">
        <v>54</v>
      </c>
    </row>
    <row r="70" spans="15:15" x14ac:dyDescent="0.25">
      <c r="O70" s="3" t="s">
        <v>55</v>
      </c>
    </row>
    <row r="71" spans="15:15" x14ac:dyDescent="0.25">
      <c r="O71" s="3" t="s">
        <v>56</v>
      </c>
    </row>
    <row r="72" spans="15:15" x14ac:dyDescent="0.25">
      <c r="O72" s="3" t="s">
        <v>57</v>
      </c>
    </row>
    <row r="73" spans="15:15" x14ac:dyDescent="0.25">
      <c r="O73" s="3" t="s">
        <v>58</v>
      </c>
    </row>
    <row r="74" spans="15:15" x14ac:dyDescent="0.25">
      <c r="O74" s="3" t="s">
        <v>59</v>
      </c>
    </row>
    <row r="75" spans="15:15" x14ac:dyDescent="0.25">
      <c r="O75" s="3" t="s">
        <v>60</v>
      </c>
    </row>
    <row r="76" spans="15:15" x14ac:dyDescent="0.25">
      <c r="O76" s="3" t="s">
        <v>61</v>
      </c>
    </row>
    <row r="77" spans="15:15" x14ac:dyDescent="0.25">
      <c r="O77" s="3" t="s">
        <v>62</v>
      </c>
    </row>
    <row r="78" spans="15:15" x14ac:dyDescent="0.25">
      <c r="O78" s="3" t="s">
        <v>63</v>
      </c>
    </row>
    <row r="79" spans="15:15" x14ac:dyDescent="0.25">
      <c r="O79" s="3" t="s">
        <v>64</v>
      </c>
    </row>
    <row r="80" spans="15:15" x14ac:dyDescent="0.25">
      <c r="O80" s="3" t="s">
        <v>65</v>
      </c>
    </row>
    <row r="81" spans="15:15" x14ac:dyDescent="0.25">
      <c r="O81" s="3" t="s">
        <v>66</v>
      </c>
    </row>
    <row r="82" spans="15:15" x14ac:dyDescent="0.25">
      <c r="O82" s="3" t="s">
        <v>67</v>
      </c>
    </row>
    <row r="83" spans="15:15" x14ac:dyDescent="0.25">
      <c r="O83" s="3" t="s">
        <v>68</v>
      </c>
    </row>
    <row r="84" spans="15:15" x14ac:dyDescent="0.25">
      <c r="O84" s="3" t="s">
        <v>69</v>
      </c>
    </row>
    <row r="85" spans="15:15" x14ac:dyDescent="0.25">
      <c r="O85" s="3" t="s">
        <v>70</v>
      </c>
    </row>
    <row r="86" spans="15:15" x14ac:dyDescent="0.25">
      <c r="O86" s="3" t="s">
        <v>71</v>
      </c>
    </row>
    <row r="87" spans="15:15" x14ac:dyDescent="0.25">
      <c r="O87" s="3" t="s">
        <v>72</v>
      </c>
    </row>
  </sheetData>
  <sheetProtection password="831B" sheet="1" objects="1" scenarios="1"/>
  <mergeCells count="5">
    <mergeCell ref="A6:J6"/>
    <mergeCell ref="A23:E23"/>
    <mergeCell ref="A2:K2"/>
    <mergeCell ref="B38:C38"/>
    <mergeCell ref="A46:J46"/>
  </mergeCells>
  <dataValidations count="1">
    <dataValidation type="list" allowBlank="1" showInputMessage="1" showErrorMessage="1" prompt="scegliere l'ente dall'elenco" sqref="B5">
      <formula1>$O$14:$O$87</formula1>
    </dataValidation>
  </dataValidations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  <rowBreaks count="2" manualBreakCount="2">
    <brk id="20" max="9" man="1"/>
    <brk id="4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Dati </vt:lpstr>
      <vt:lpstr>1</vt:lpstr>
      <vt:lpstr>Foglio1</vt:lpstr>
      <vt:lpstr>'1'!Area_stampa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ORO</dc:creator>
  <cp:lastModifiedBy>Patrizia VUILLERMIN</cp:lastModifiedBy>
  <cp:lastPrinted>2023-03-31T08:49:09Z</cp:lastPrinted>
  <dcterms:created xsi:type="dcterms:W3CDTF">2023-02-21T10:02:56Z</dcterms:created>
  <dcterms:modified xsi:type="dcterms:W3CDTF">2023-04-27T08:55:22Z</dcterms:modified>
</cp:coreProperties>
</file>